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Khấu hao" sheetId="1" r:id="rId1"/>
  </sheets>
  <calcPr calcId="191029" fullCalcOnLoad="1"/>
</workbook>
</file>

<file path=xl/styles.xml><?xml version="1.0" encoding="utf-8"?>
<styleSheet xmlns="http://schemas.openxmlformats.org/spreadsheetml/2006/main">
  <numFmts count="1">
    <numFmt numFmtId="166" formatCode="dd/mm/yyyy"/>
  </numFmts>
  <fonts count="6">
    <font>
      <sz val="11"/>
      <name val="Arial"/>
    </font>
    <font>
      <b/>
      <sz val="11"/>
      <name val="Arial"/>
    </font>
    <font>
      <b/>
      <sz val="11"/>
      <color rgb="FFFFFFFF"/>
      <name val="Arial"/>
    </font>
    <font>
      <b/>
      <sz val="15"/>
      <color rgb="FF082B66"/>
      <name val="Arial"/>
    </font>
    <font>
      <i/>
      <sz val="10"/>
      <color rgb="FF5B6B84"/>
      <name val="Arial"/>
    </font>
    <font>
      <b/>
      <sz val="12"/>
      <color rgb="FF082B66"/>
      <name val="Arial"/>
    </font>
  </fonts>
  <fills count="5">
    <fill>
      <patternFill patternType="none"/>
    </fill>
    <fill>
      <patternFill patternType="gray125"/>
    </fill>
    <fill>
      <patternFill patternType="solid">
        <fgColor rgb="FF082B66"/>
      </patternFill>
    </fill>
    <fill>
      <patternFill patternType="solid">
        <fgColor rgb="FFEAF1FB"/>
      </patternFill>
    </fill>
    <fill>
      <patternFill patternType="solid">
        <fgColor rgb="FFFFF4D1"/>
      </patternFill>
    </fill>
  </fills>
  <borders count="2">
    <border>
      <left/>
      <right/>
      <top/>
      <bottom/>
      <diagonal/>
    </border>
    <border>
      <left style="thin">
        <color rgb="FFB8C6DB"/>
      </left>
      <right style="thin">
        <color rgb="FFB8C6DB"/>
      </right>
      <top style="thin">
        <color rgb="FFB8C6DB"/>
      </top>
      <bottom style="thin">
        <color rgb="FFB8C6DB"/>
      </bottom>
      <diagonal/>
    </border>
  </borders>
  <cellStyleXfs count="1">
    <xf numFmtId="0" fontId="0" fillId="0" borderId="0"/>
  </cellStyleXfs>
  <cellXfs count="17">
    <xf numFmtId="0" fontId="0" fillId="0" borderId="0" xfId="0"/>
    <xf numFmtId="0" fontId="3" fillId="0" borderId="0" xfId="0" applyFont="1"/>
    <xf numFmtId="0" fontId="2"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10" fontId="0" fillId="0" borderId="1" xfId="0" applyNumberFormat="1" applyBorder="1"/>
    <xf numFmtId="166" fontId="0" fillId="0" borderId="1" xfId="0" applyNumberFormat="1" applyBorder="1" applyAlignment="1">
      <alignment horizontal="center" vertical="top"/>
    </xf>
    <xf numFmtId="0" fontId="4" fillId="0" borderId="0" xfId="0" applyFont="1" applyAlignment="1">
      <alignment vertical="top" wrapText="1"/>
    </xf>
    <xf numFmtId="0" fontId="1" fillId="0" borderId="0" xfId="0" applyFont="1"/>
    <xf numFmtId="3" fontId="1" fillId="3" borderId="1" xfId="0" applyNumberFormat="1" applyFont="1" applyFill="1" applyBorder="1"/>
    <xf numFmtId="0" fontId="1" fillId="3" borderId="1" xfId="0" applyFont="1" applyFill="1" applyBorder="1" applyAlignment="1">
      <alignment wrapText="1"/>
    </xf>
    <xf numFmtId="3" fontId="0" fillId="4" borderId="1" xfId="0" applyNumberFormat="1" applyFill="1" applyBorder="1"/>
    <xf numFmtId="1" fontId="0" fillId="0" borderId="1" xfId="0" applyNumberFormat="1" applyBorder="1" applyAlignment="1">
      <alignment horizontal="center" vertical="top"/>
    </xf>
    <xf numFmtId="166" fontId="0" fillId="4" borderId="1" xfId="0" applyNumberFormat="1" applyFill="1" applyBorder="1" applyAlignment="1">
      <alignment horizontal="center"/>
    </xf>
    <xf numFmtId="0" fontId="0" fillId="4" borderId="1" xfId="0" applyFill="1" applyBorder="1" applyAlignment="1">
      <alignment vertical="top" wrapText="1"/>
    </xf>
    <xf numFmtId="0" fontId="0" fillId="0" borderId="1" xfId="0" applyBorder="1" applyAlignment="1">
      <alignment horizontal="center" vertical="top" wrapText="1"/>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tabSelected="1" showGridLines="0">
      <pane ySplit="5" topLeftCell="A6" activePane="bottomLeft" state="frozen"/>
    </sheetView>
  </sheetViews>
  <sheetFormatPr defaultRowHeight="18"/>
  <cols>
    <col min="1" max="1" width="6" customWidth="1"/>
    <col min="2" max="2" width="28" customWidth="1"/>
    <col min="3" max="3" width="16" customWidth="1"/>
    <col min="4" max="4" width="18" customWidth="1"/>
    <col min="5" max="5" width="14" customWidth="1"/>
    <col min="6" max="6" width="10" customWidth="1"/>
    <col min="7" max="7" width="16" customWidth="1"/>
    <col min="8" max="8" width="12" customWidth="1"/>
    <col min="9" max="9" width="18" customWidth="1"/>
    <col min="10" max="10" width="18" customWidth="1"/>
  </cols>
  <sheetData>
    <row r="1">
      <c r="A1" s="1" t="inlineStr">
        <is>
          <t xml:space="preserve">BẢNG TÍNH KHẤU HAO TÀI SẢN CỐ ĐỊNH (ĐƯỜNG THẲNG)</t>
        </is>
      </c>
    </row>
    <row r="2" ht="40" customHeight="1">
      <c r="A2" s="7" t="inlineStr">
        <is>
          <t xml:space="preserve">Ô nền vàng là ô nhập liệu; các ô còn lại tự tính. Mẫu do Kế toán Khang Hà biên soạn để tham khảo, hãy đối chiếu quy định và mẫu chính thức hiện hành trước khi dùng cho hồ sơ gửi cơ quan nhà nước.</t>
        </is>
      </c>
    </row>
    <row r="3">
      <c r="A3" s="8" t="inlineStr">
        <is>
          <t xml:space="preserve">Tính tới ngày:</t>
        </is>
      </c>
      <c r="B3" s="13">
        <f>TODAY()</f>
      </c>
    </row>
    <row r="5" ht="46" customHeight="1">
      <c r="A5" s="2" t="inlineStr">
        <is>
          <t xml:space="preserve">STT</t>
        </is>
      </c>
      <c r="B5" s="2" t="inlineStr">
        <is>
          <t xml:space="preserve">Tên tài sản</t>
        </is>
      </c>
      <c r="C5" s="2" t="inlineStr">
        <is>
          <t xml:space="preserve">Ngày đưa vào sử dụng</t>
        </is>
      </c>
      <c r="D5" s="2" t="inlineStr">
        <is>
          <t xml:space="preserve">Nguyên giá</t>
        </is>
      </c>
      <c r="E5" s="2" t="inlineStr">
        <is>
          <t xml:space="preserve">Thời gian sử dụng (năm)</t>
        </is>
      </c>
      <c r="F5" s="2" t="inlineStr">
        <is>
          <t xml:space="preserve">Số tháng</t>
        </is>
      </c>
      <c r="G5" s="2" t="inlineStr">
        <is>
          <t xml:space="preserve">Khấu hao/tháng</t>
        </is>
      </c>
      <c r="H5" s="2" t="inlineStr">
        <is>
          <t xml:space="preserve">Số tháng đã trích</t>
        </is>
      </c>
      <c r="I5" s="2" t="inlineStr">
        <is>
          <t xml:space="preserve">Hao mòn lũy kế</t>
        </is>
      </c>
      <c r="J5" s="2" t="inlineStr">
        <is>
          <t xml:space="preserve">Giá trị còn lại</t>
        </is>
      </c>
    </row>
    <row r="6">
      <c r="A6" s="12">
        <v>1</v>
      </c>
      <c r="B6" s="14"/>
      <c r="C6" s="13"/>
      <c r="D6" s="11"/>
      <c r="E6" s="11"/>
      <c r="F6" s="12">
        <f>IF(D6="","",ROUND(E6*12,0))</f>
      </c>
      <c r="G6" s="4">
        <f>IF(D6="","",ROUND(D6/F6,0))</f>
      </c>
      <c r="H6" s="12">
        <f>IF(OR(D6="",C6=""),"",MAX(0,MIN(F6,(YEAR($B$3)-YEAR(C6))*12+MONTH($B$3)-MONTH(C6))))</f>
      </c>
      <c r="I6" s="4">
        <f>IF(H6="","",IF(H6&gt;=F6,D6,ROUND(G6*H6,0)))</f>
      </c>
      <c r="J6" s="4">
        <f>IF(I6="","",D6-I6)</f>
      </c>
    </row>
    <row r="7">
      <c r="A7" s="12">
        <v>2</v>
      </c>
      <c r="B7" s="14"/>
      <c r="C7" s="13"/>
      <c r="D7" s="11"/>
      <c r="E7" s="11"/>
      <c r="F7" s="12">
        <f>IF(D7="","",ROUND(E7*12,0))</f>
      </c>
      <c r="G7" s="4">
        <f>IF(D7="","",ROUND(D7/F7,0))</f>
      </c>
      <c r="H7" s="12">
        <f>IF(OR(D7="",C7=""),"",MAX(0,MIN(F7,(YEAR($B$3)-YEAR(C7))*12+MONTH($B$3)-MONTH(C7))))</f>
      </c>
      <c r="I7" s="4">
        <f>IF(H7="","",IF(H7&gt;=F7,D7,ROUND(G7*H7,0)))</f>
      </c>
      <c r="J7" s="4">
        <f>IF(I7="","",D7-I7)</f>
      </c>
    </row>
    <row r="8">
      <c r="A8" s="12">
        <v>3</v>
      </c>
      <c r="B8" s="14"/>
      <c r="C8" s="13"/>
      <c r="D8" s="11"/>
      <c r="E8" s="11"/>
      <c r="F8" s="12">
        <f>IF(D8="","",ROUND(E8*12,0))</f>
      </c>
      <c r="G8" s="4">
        <f>IF(D8="","",ROUND(D8/F8,0))</f>
      </c>
      <c r="H8" s="12">
        <f>IF(OR(D8="",C8=""),"",MAX(0,MIN(F8,(YEAR($B$3)-YEAR(C8))*12+MONTH($B$3)-MONTH(C8))))</f>
      </c>
      <c r="I8" s="4">
        <f>IF(H8="","",IF(H8&gt;=F8,D8,ROUND(G8*H8,0)))</f>
      </c>
      <c r="J8" s="4">
        <f>IF(I8="","",D8-I8)</f>
      </c>
    </row>
    <row r="9">
      <c r="A9" s="12">
        <v>4</v>
      </c>
      <c r="B9" s="14"/>
      <c r="C9" s="13"/>
      <c r="D9" s="11"/>
      <c r="E9" s="11"/>
      <c r="F9" s="12">
        <f>IF(D9="","",ROUND(E9*12,0))</f>
      </c>
      <c r="G9" s="4">
        <f>IF(D9="","",ROUND(D9/F9,0))</f>
      </c>
      <c r="H9" s="12">
        <f>IF(OR(D9="",C9=""),"",MAX(0,MIN(F9,(YEAR($B$3)-YEAR(C9))*12+MONTH($B$3)-MONTH(C9))))</f>
      </c>
      <c r="I9" s="4">
        <f>IF(H9="","",IF(H9&gt;=F9,D9,ROUND(G9*H9,0)))</f>
      </c>
      <c r="J9" s="4">
        <f>IF(I9="","",D9-I9)</f>
      </c>
    </row>
    <row r="10">
      <c r="A10" s="12">
        <v>5</v>
      </c>
      <c r="B10" s="14"/>
      <c r="C10" s="13"/>
      <c r="D10" s="11"/>
      <c r="E10" s="11"/>
      <c r="F10" s="12">
        <f>IF(D10="","",ROUND(E10*12,0))</f>
      </c>
      <c r="G10" s="4">
        <f>IF(D10="","",ROUND(D10/F10,0))</f>
      </c>
      <c r="H10" s="12">
        <f>IF(OR(D10="",C10=""),"",MAX(0,MIN(F10,(YEAR($B$3)-YEAR(C10))*12+MONTH($B$3)-MONTH(C10))))</f>
      </c>
      <c r="I10" s="4">
        <f>IF(H10="","",IF(H10&gt;=F10,D10,ROUND(G10*H10,0)))</f>
      </c>
      <c r="J10" s="4">
        <f>IF(I10="","",D10-I10)</f>
      </c>
    </row>
    <row r="11">
      <c r="A11" s="12">
        <v>6</v>
      </c>
      <c r="B11" s="14"/>
      <c r="C11" s="13"/>
      <c r="D11" s="11"/>
      <c r="E11" s="11"/>
      <c r="F11" s="12">
        <f>IF(D11="","",ROUND(E11*12,0))</f>
      </c>
      <c r="G11" s="4">
        <f>IF(D11="","",ROUND(D11/F11,0))</f>
      </c>
      <c r="H11" s="12">
        <f>IF(OR(D11="",C11=""),"",MAX(0,MIN(F11,(YEAR($B$3)-YEAR(C11))*12+MONTH($B$3)-MONTH(C11))))</f>
      </c>
      <c r="I11" s="4">
        <f>IF(H11="","",IF(H11&gt;=F11,D11,ROUND(G11*H11,0)))</f>
      </c>
      <c r="J11" s="4">
        <f>IF(I11="","",D11-I11)</f>
      </c>
    </row>
    <row r="12">
      <c r="A12" s="12">
        <v>7</v>
      </c>
      <c r="B12" s="14"/>
      <c r="C12" s="13"/>
      <c r="D12" s="11"/>
      <c r="E12" s="11"/>
      <c r="F12" s="12">
        <f>IF(D12="","",ROUND(E12*12,0))</f>
      </c>
      <c r="G12" s="4">
        <f>IF(D12="","",ROUND(D12/F12,0))</f>
      </c>
      <c r="H12" s="12">
        <f>IF(OR(D12="",C12=""),"",MAX(0,MIN(F12,(YEAR($B$3)-YEAR(C12))*12+MONTH($B$3)-MONTH(C12))))</f>
      </c>
      <c r="I12" s="4">
        <f>IF(H12="","",IF(H12&gt;=F12,D12,ROUND(G12*H12,0)))</f>
      </c>
      <c r="J12" s="4">
        <f>IF(I12="","",D12-I12)</f>
      </c>
    </row>
    <row r="13">
      <c r="A13" s="12">
        <v>8</v>
      </c>
      <c r="B13" s="14"/>
      <c r="C13" s="13"/>
      <c r="D13" s="11"/>
      <c r="E13" s="11"/>
      <c r="F13" s="12">
        <f>IF(D13="","",ROUND(E13*12,0))</f>
      </c>
      <c r="G13" s="4">
        <f>IF(D13="","",ROUND(D13/F13,0))</f>
      </c>
      <c r="H13" s="12">
        <f>IF(OR(D13="",C13=""),"",MAX(0,MIN(F13,(YEAR($B$3)-YEAR(C13))*12+MONTH($B$3)-MONTH(C13))))</f>
      </c>
      <c r="I13" s="4">
        <f>IF(H13="","",IF(H13&gt;=F13,D13,ROUND(G13*H13,0)))</f>
      </c>
      <c r="J13" s="4">
        <f>IF(I13="","",D13-I13)</f>
      </c>
    </row>
    <row r="14">
      <c r="A14" s="12">
        <v>9</v>
      </c>
      <c r="B14" s="14"/>
      <c r="C14" s="13"/>
      <c r="D14" s="11"/>
      <c r="E14" s="11"/>
      <c r="F14" s="12">
        <f>IF(D14="","",ROUND(E14*12,0))</f>
      </c>
      <c r="G14" s="4">
        <f>IF(D14="","",ROUND(D14/F14,0))</f>
      </c>
      <c r="H14" s="12">
        <f>IF(OR(D14="",C14=""),"",MAX(0,MIN(F14,(YEAR($B$3)-YEAR(C14))*12+MONTH($B$3)-MONTH(C14))))</f>
      </c>
      <c r="I14" s="4">
        <f>IF(H14="","",IF(H14&gt;=F14,D14,ROUND(G14*H14,0)))</f>
      </c>
      <c r="J14" s="4">
        <f>IF(I14="","",D14-I14)</f>
      </c>
    </row>
    <row r="15">
      <c r="A15" s="12">
        <v>10</v>
      </c>
      <c r="B15" s="14"/>
      <c r="C15" s="13"/>
      <c r="D15" s="11"/>
      <c r="E15" s="11"/>
      <c r="F15" s="12">
        <f>IF(D15="","",ROUND(E15*12,0))</f>
      </c>
      <c r="G15" s="4">
        <f>IF(D15="","",ROUND(D15/F15,0))</f>
      </c>
      <c r="H15" s="12">
        <f>IF(OR(D15="",C15=""),"",MAX(0,MIN(F15,(YEAR($B$3)-YEAR(C15))*12+MONTH($B$3)-MONTH(C15))))</f>
      </c>
      <c r="I15" s="4">
        <f>IF(H15="","",IF(H15&gt;=F15,D15,ROUND(G15*H15,0)))</f>
      </c>
      <c r="J15" s="4">
        <f>IF(I15="","",D15-I15)</f>
      </c>
    </row>
    <row r="16">
      <c r="A16" s="12">
        <v>11</v>
      </c>
      <c r="B16" s="14"/>
      <c r="C16" s="13"/>
      <c r="D16" s="11"/>
      <c r="E16" s="11"/>
      <c r="F16" s="12">
        <f>IF(D16="","",ROUND(E16*12,0))</f>
      </c>
      <c r="G16" s="4">
        <f>IF(D16="","",ROUND(D16/F16,0))</f>
      </c>
      <c r="H16" s="12">
        <f>IF(OR(D16="",C16=""),"",MAX(0,MIN(F16,(YEAR($B$3)-YEAR(C16))*12+MONTH($B$3)-MONTH(C16))))</f>
      </c>
      <c r="I16" s="4">
        <f>IF(H16="","",IF(H16&gt;=F16,D16,ROUND(G16*H16,0)))</f>
      </c>
      <c r="J16" s="4">
        <f>IF(I16="","",D16-I16)</f>
      </c>
    </row>
    <row r="17">
      <c r="A17" s="12">
        <v>12</v>
      </c>
      <c r="B17" s="14"/>
      <c r="C17" s="13"/>
      <c r="D17" s="11"/>
      <c r="E17" s="11"/>
      <c r="F17" s="12">
        <f>IF(D17="","",ROUND(E17*12,0))</f>
      </c>
      <c r="G17" s="4">
        <f>IF(D17="","",ROUND(D17/F17,0))</f>
      </c>
      <c r="H17" s="12">
        <f>IF(OR(D17="",C17=""),"",MAX(0,MIN(F17,(YEAR($B$3)-YEAR(C17))*12+MONTH($B$3)-MONTH(C17))))</f>
      </c>
      <c r="I17" s="4">
        <f>IF(H17="","",IF(H17&gt;=F17,D17,ROUND(G17*H17,0)))</f>
      </c>
      <c r="J17" s="4">
        <f>IF(I17="","",D17-I17)</f>
      </c>
    </row>
    <row r="18">
      <c r="A18" s="12">
        <v>13</v>
      </c>
      <c r="B18" s="14"/>
      <c r="C18" s="13"/>
      <c r="D18" s="11"/>
      <c r="E18" s="11"/>
      <c r="F18" s="12">
        <f>IF(D18="","",ROUND(E18*12,0))</f>
      </c>
      <c r="G18" s="4">
        <f>IF(D18="","",ROUND(D18/F18,0))</f>
      </c>
      <c r="H18" s="12">
        <f>IF(OR(D18="",C18=""),"",MAX(0,MIN(F18,(YEAR($B$3)-YEAR(C18))*12+MONTH($B$3)-MONTH(C18))))</f>
      </c>
      <c r="I18" s="4">
        <f>IF(H18="","",IF(H18&gt;=F18,D18,ROUND(G18*H18,0)))</f>
      </c>
      <c r="J18" s="4">
        <f>IF(I18="","",D18-I18)</f>
      </c>
    </row>
    <row r="19">
      <c r="A19" s="12">
        <v>14</v>
      </c>
      <c r="B19" s="14"/>
      <c r="C19" s="13"/>
      <c r="D19" s="11"/>
      <c r="E19" s="11"/>
      <c r="F19" s="12">
        <f>IF(D19="","",ROUND(E19*12,0))</f>
      </c>
      <c r="G19" s="4">
        <f>IF(D19="","",ROUND(D19/F19,0))</f>
      </c>
      <c r="H19" s="12">
        <f>IF(OR(D19="",C19=""),"",MAX(0,MIN(F19,(YEAR($B$3)-YEAR(C19))*12+MONTH($B$3)-MONTH(C19))))</f>
      </c>
      <c r="I19" s="4">
        <f>IF(H19="","",IF(H19&gt;=F19,D19,ROUND(G19*H19,0)))</f>
      </c>
      <c r="J19" s="4">
        <f>IF(I19="","",D19-I19)</f>
      </c>
    </row>
    <row r="20">
      <c r="A20" s="12">
        <v>15</v>
      </c>
      <c r="B20" s="14"/>
      <c r="C20" s="13"/>
      <c r="D20" s="11"/>
      <c r="E20" s="11"/>
      <c r="F20" s="12">
        <f>IF(D20="","",ROUND(E20*12,0))</f>
      </c>
      <c r="G20" s="4">
        <f>IF(D20="","",ROUND(D20/F20,0))</f>
      </c>
      <c r="H20" s="12">
        <f>IF(OR(D20="",C20=""),"",MAX(0,MIN(F20,(YEAR($B$3)-YEAR(C20))*12+MONTH($B$3)-MONTH(C20))))</f>
      </c>
      <c r="I20" s="4">
        <f>IF(H20="","",IF(H20&gt;=F20,D20,ROUND(G20*H20,0)))</f>
      </c>
      <c r="J20" s="4">
        <f>IF(I20="","",D20-I20)</f>
      </c>
    </row>
    <row r="21">
      <c r="A21" s="12">
        <v>16</v>
      </c>
      <c r="B21" s="14"/>
      <c r="C21" s="13"/>
      <c r="D21" s="11"/>
      <c r="E21" s="11"/>
      <c r="F21" s="12">
        <f>IF(D21="","",ROUND(E21*12,0))</f>
      </c>
      <c r="G21" s="4">
        <f>IF(D21="","",ROUND(D21/F21,0))</f>
      </c>
      <c r="H21" s="12">
        <f>IF(OR(D21="",C21=""),"",MAX(0,MIN(F21,(YEAR($B$3)-YEAR(C21))*12+MONTH($B$3)-MONTH(C21))))</f>
      </c>
      <c r="I21" s="4">
        <f>IF(H21="","",IF(H21&gt;=F21,D21,ROUND(G21*H21,0)))</f>
      </c>
      <c r="J21" s="4">
        <f>IF(I21="","",D21-I21)</f>
      </c>
    </row>
    <row r="22">
      <c r="A22" s="12">
        <v>17</v>
      </c>
      <c r="B22" s="14"/>
      <c r="C22" s="13"/>
      <c r="D22" s="11"/>
      <c r="E22" s="11"/>
      <c r="F22" s="12">
        <f>IF(D22="","",ROUND(E22*12,0))</f>
      </c>
      <c r="G22" s="4">
        <f>IF(D22="","",ROUND(D22/F22,0))</f>
      </c>
      <c r="H22" s="12">
        <f>IF(OR(D22="",C22=""),"",MAX(0,MIN(F22,(YEAR($B$3)-YEAR(C22))*12+MONTH($B$3)-MONTH(C22))))</f>
      </c>
      <c r="I22" s="4">
        <f>IF(H22="","",IF(H22&gt;=F22,D22,ROUND(G22*H22,0)))</f>
      </c>
      <c r="J22" s="4">
        <f>IF(I22="","",D22-I22)</f>
      </c>
    </row>
    <row r="23">
      <c r="A23" s="12">
        <v>18</v>
      </c>
      <c r="B23" s="14"/>
      <c r="C23" s="13"/>
      <c r="D23" s="11"/>
      <c r="E23" s="11"/>
      <c r="F23" s="12">
        <f>IF(D23="","",ROUND(E23*12,0))</f>
      </c>
      <c r="G23" s="4">
        <f>IF(D23="","",ROUND(D23/F23,0))</f>
      </c>
      <c r="H23" s="12">
        <f>IF(OR(D23="",C23=""),"",MAX(0,MIN(F23,(YEAR($B$3)-YEAR(C23))*12+MONTH($B$3)-MONTH(C23))))</f>
      </c>
      <c r="I23" s="4">
        <f>IF(H23="","",IF(H23&gt;=F23,D23,ROUND(G23*H23,0)))</f>
      </c>
      <c r="J23" s="4">
        <f>IF(I23="","",D23-I23)</f>
      </c>
    </row>
    <row r="24">
      <c r="A24" s="12">
        <v>19</v>
      </c>
      <c r="B24" s="14"/>
      <c r="C24" s="13"/>
      <c r="D24" s="11"/>
      <c r="E24" s="11"/>
      <c r="F24" s="12">
        <f>IF(D24="","",ROUND(E24*12,0))</f>
      </c>
      <c r="G24" s="4">
        <f>IF(D24="","",ROUND(D24/F24,0))</f>
      </c>
      <c r="H24" s="12">
        <f>IF(OR(D24="",C24=""),"",MAX(0,MIN(F24,(YEAR($B$3)-YEAR(C24))*12+MONTH($B$3)-MONTH(C24))))</f>
      </c>
      <c r="I24" s="4">
        <f>IF(H24="","",IF(H24&gt;=F24,D24,ROUND(G24*H24,0)))</f>
      </c>
      <c r="J24" s="4">
        <f>IF(I24="","",D24-I24)</f>
      </c>
    </row>
    <row r="25">
      <c r="A25" s="12">
        <v>20</v>
      </c>
      <c r="B25" s="14"/>
      <c r="C25" s="13"/>
      <c r="D25" s="11"/>
      <c r="E25" s="11"/>
      <c r="F25" s="12">
        <f>IF(D25="","",ROUND(E25*12,0))</f>
      </c>
      <c r="G25" s="4">
        <f>IF(D25="","",ROUND(D25/F25,0))</f>
      </c>
      <c r="H25" s="12">
        <f>IF(OR(D25="",C25=""),"",MAX(0,MIN(F25,(YEAR($B$3)-YEAR(C25))*12+MONTH($B$3)-MONTH(C25))))</f>
      </c>
      <c r="I25" s="4">
        <f>IF(H25="","",IF(H25&gt;=F25,D25,ROUND(G25*H25,0)))</f>
      </c>
      <c r="J25" s="4">
        <f>IF(I25="","",D25-I25)</f>
      </c>
    </row>
    <row r="26">
      <c r="A26" s="12">
        <v>21</v>
      </c>
      <c r="B26" s="14"/>
      <c r="C26" s="13"/>
      <c r="D26" s="11"/>
      <c r="E26" s="11"/>
      <c r="F26" s="12">
        <f>IF(D26="","",ROUND(E26*12,0))</f>
      </c>
      <c r="G26" s="4">
        <f>IF(D26="","",ROUND(D26/F26,0))</f>
      </c>
      <c r="H26" s="12">
        <f>IF(OR(D26="",C26=""),"",MAX(0,MIN(F26,(YEAR($B$3)-YEAR(C26))*12+MONTH($B$3)-MONTH(C26))))</f>
      </c>
      <c r="I26" s="4">
        <f>IF(H26="","",IF(H26&gt;=F26,D26,ROUND(G26*H26,0)))</f>
      </c>
      <c r="J26" s="4">
        <f>IF(I26="","",D26-I26)</f>
      </c>
    </row>
    <row r="27">
      <c r="A27" s="12">
        <v>22</v>
      </c>
      <c r="B27" s="14"/>
      <c r="C27" s="13"/>
      <c r="D27" s="11"/>
      <c r="E27" s="11"/>
      <c r="F27" s="12">
        <f>IF(D27="","",ROUND(E27*12,0))</f>
      </c>
      <c r="G27" s="4">
        <f>IF(D27="","",ROUND(D27/F27,0))</f>
      </c>
      <c r="H27" s="12">
        <f>IF(OR(D27="",C27=""),"",MAX(0,MIN(F27,(YEAR($B$3)-YEAR(C27))*12+MONTH($B$3)-MONTH(C27))))</f>
      </c>
      <c r="I27" s="4">
        <f>IF(H27="","",IF(H27&gt;=F27,D27,ROUND(G27*H27,0)))</f>
      </c>
      <c r="J27" s="4">
        <f>IF(I27="","",D27-I27)</f>
      </c>
    </row>
    <row r="28">
      <c r="A28" s="12">
        <v>23</v>
      </c>
      <c r="B28" s="14"/>
      <c r="C28" s="13"/>
      <c r="D28" s="11"/>
      <c r="E28" s="11"/>
      <c r="F28" s="12">
        <f>IF(D28="","",ROUND(E28*12,0))</f>
      </c>
      <c r="G28" s="4">
        <f>IF(D28="","",ROUND(D28/F28,0))</f>
      </c>
      <c r="H28" s="12">
        <f>IF(OR(D28="",C28=""),"",MAX(0,MIN(F28,(YEAR($B$3)-YEAR(C28))*12+MONTH($B$3)-MONTH(C28))))</f>
      </c>
      <c r="I28" s="4">
        <f>IF(H28="","",IF(H28&gt;=F28,D28,ROUND(G28*H28,0)))</f>
      </c>
      <c r="J28" s="4">
        <f>IF(I28="","",D28-I28)</f>
      </c>
    </row>
    <row r="29">
      <c r="A29" s="12">
        <v>24</v>
      </c>
      <c r="B29" s="14"/>
      <c r="C29" s="13"/>
      <c r="D29" s="11"/>
      <c r="E29" s="11"/>
      <c r="F29" s="12">
        <f>IF(D29="","",ROUND(E29*12,0))</f>
      </c>
      <c r="G29" s="4">
        <f>IF(D29="","",ROUND(D29/F29,0))</f>
      </c>
      <c r="H29" s="12">
        <f>IF(OR(D29="",C29=""),"",MAX(0,MIN(F29,(YEAR($B$3)-YEAR(C29))*12+MONTH($B$3)-MONTH(C29))))</f>
      </c>
      <c r="I29" s="4">
        <f>IF(H29="","",IF(H29&gt;=F29,D29,ROUND(G29*H29,0)))</f>
      </c>
      <c r="J29" s="4">
        <f>IF(I29="","",D29-I29)</f>
      </c>
    </row>
    <row r="30">
      <c r="A30" s="12">
        <v>25</v>
      </c>
      <c r="B30" s="14"/>
      <c r="C30" s="13"/>
      <c r="D30" s="11"/>
      <c r="E30" s="11"/>
      <c r="F30" s="12">
        <f>IF(D30="","",ROUND(E30*12,0))</f>
      </c>
      <c r="G30" s="4">
        <f>IF(D30="","",ROUND(D30/F30,0))</f>
      </c>
      <c r="H30" s="12">
        <f>IF(OR(D30="",C30=""),"",MAX(0,MIN(F30,(YEAR($B$3)-YEAR(C30))*12+MONTH($B$3)-MONTH(C30))))</f>
      </c>
      <c r="I30" s="4">
        <f>IF(H30="","",IF(H30&gt;=F30,D30,ROUND(G30*H30,0)))</f>
      </c>
      <c r="J30" s="4">
        <f>IF(I30="","",D30-I30)</f>
      </c>
    </row>
    <row r="31">
      <c r="A31" s="12">
        <v>26</v>
      </c>
      <c r="B31" s="14"/>
      <c r="C31" s="13"/>
      <c r="D31" s="11"/>
      <c r="E31" s="11"/>
      <c r="F31" s="12">
        <f>IF(D31="","",ROUND(E31*12,0))</f>
      </c>
      <c r="G31" s="4">
        <f>IF(D31="","",ROUND(D31/F31,0))</f>
      </c>
      <c r="H31" s="12">
        <f>IF(OR(D31="",C31=""),"",MAX(0,MIN(F31,(YEAR($B$3)-YEAR(C31))*12+MONTH($B$3)-MONTH(C31))))</f>
      </c>
      <c r="I31" s="4">
        <f>IF(H31="","",IF(H31&gt;=F31,D31,ROUND(G31*H31,0)))</f>
      </c>
      <c r="J31" s="4">
        <f>IF(I31="","",D31-I31)</f>
      </c>
    </row>
    <row r="32">
      <c r="A32" s="12">
        <v>27</v>
      </c>
      <c r="B32" s="14"/>
      <c r="C32" s="13"/>
      <c r="D32" s="11"/>
      <c r="E32" s="11"/>
      <c r="F32" s="12">
        <f>IF(D32="","",ROUND(E32*12,0))</f>
      </c>
      <c r="G32" s="4">
        <f>IF(D32="","",ROUND(D32/F32,0))</f>
      </c>
      <c r="H32" s="12">
        <f>IF(OR(D32="",C32=""),"",MAX(0,MIN(F32,(YEAR($B$3)-YEAR(C32))*12+MONTH($B$3)-MONTH(C32))))</f>
      </c>
      <c r="I32" s="4">
        <f>IF(H32="","",IF(H32&gt;=F32,D32,ROUND(G32*H32,0)))</f>
      </c>
      <c r="J32" s="4">
        <f>IF(I32="","",D32-I32)</f>
      </c>
    </row>
    <row r="33">
      <c r="A33" s="12">
        <v>28</v>
      </c>
      <c r="B33" s="14"/>
      <c r="C33" s="13"/>
      <c r="D33" s="11"/>
      <c r="E33" s="11"/>
      <c r="F33" s="12">
        <f>IF(D33="","",ROUND(E33*12,0))</f>
      </c>
      <c r="G33" s="4">
        <f>IF(D33="","",ROUND(D33/F33,0))</f>
      </c>
      <c r="H33" s="12">
        <f>IF(OR(D33="",C33=""),"",MAX(0,MIN(F33,(YEAR($B$3)-YEAR(C33))*12+MONTH($B$3)-MONTH(C33))))</f>
      </c>
      <c r="I33" s="4">
        <f>IF(H33="","",IF(H33&gt;=F33,D33,ROUND(G33*H33,0)))</f>
      </c>
      <c r="J33" s="4">
        <f>IF(I33="","",D33-I33)</f>
      </c>
    </row>
    <row r="34">
      <c r="A34" s="12">
        <v>29</v>
      </c>
      <c r="B34" s="14"/>
      <c r="C34" s="13"/>
      <c r="D34" s="11"/>
      <c r="E34" s="11"/>
      <c r="F34" s="12">
        <f>IF(D34="","",ROUND(E34*12,0))</f>
      </c>
      <c r="G34" s="4">
        <f>IF(D34="","",ROUND(D34/F34,0))</f>
      </c>
      <c r="H34" s="12">
        <f>IF(OR(D34="",C34=""),"",MAX(0,MIN(F34,(YEAR($B$3)-YEAR(C34))*12+MONTH($B$3)-MONTH(C34))))</f>
      </c>
      <c r="I34" s="4">
        <f>IF(H34="","",IF(H34&gt;=F34,D34,ROUND(G34*H34,0)))</f>
      </c>
      <c r="J34" s="4">
        <f>IF(I34="","",D34-I34)</f>
      </c>
    </row>
    <row r="35">
      <c r="A35" s="12">
        <v>30</v>
      </c>
      <c r="B35" s="14"/>
      <c r="C35" s="13"/>
      <c r="D35" s="11"/>
      <c r="E35" s="11"/>
      <c r="F35" s="12">
        <f>IF(D35="","",ROUND(E35*12,0))</f>
      </c>
      <c r="G35" s="4">
        <f>IF(D35="","",ROUND(D35/F35,0))</f>
      </c>
      <c r="H35" s="12">
        <f>IF(OR(D35="",C35=""),"",MAX(0,MIN(F35,(YEAR($B$3)-YEAR(C35))*12+MONTH($B$3)-MONTH(C35))))</f>
      </c>
      <c r="I35" s="4">
        <f>IF(H35="","",IF(H35&gt;=F35,D35,ROUND(G35*H35,0)))</f>
      </c>
      <c r="J35" s="4">
        <f>IF(I35="","",D35-I35)</f>
      </c>
    </row>
    <row r="36">
      <c r="A36" s="12">
        <v>31</v>
      </c>
      <c r="B36" s="14"/>
      <c r="C36" s="13"/>
      <c r="D36" s="11"/>
      <c r="E36" s="11"/>
      <c r="F36" s="12">
        <f>IF(D36="","",ROUND(E36*12,0))</f>
      </c>
      <c r="G36" s="4">
        <f>IF(D36="","",ROUND(D36/F36,0))</f>
      </c>
      <c r="H36" s="12">
        <f>IF(OR(D36="",C36=""),"",MAX(0,MIN(F36,(YEAR($B$3)-YEAR(C36))*12+MONTH($B$3)-MONTH(C36))))</f>
      </c>
      <c r="I36" s="4">
        <f>IF(H36="","",IF(H36&gt;=F36,D36,ROUND(G36*H36,0)))</f>
      </c>
      <c r="J36" s="4">
        <f>IF(I36="","",D36-I36)</f>
      </c>
    </row>
    <row r="37">
      <c r="A37" s="12">
        <v>32</v>
      </c>
      <c r="B37" s="14"/>
      <c r="C37" s="13"/>
      <c r="D37" s="11"/>
      <c r="E37" s="11"/>
      <c r="F37" s="12">
        <f>IF(D37="","",ROUND(E37*12,0))</f>
      </c>
      <c r="G37" s="4">
        <f>IF(D37="","",ROUND(D37/F37,0))</f>
      </c>
      <c r="H37" s="12">
        <f>IF(OR(D37="",C37=""),"",MAX(0,MIN(F37,(YEAR($B$3)-YEAR(C37))*12+MONTH($B$3)-MONTH(C37))))</f>
      </c>
      <c r="I37" s="4">
        <f>IF(H37="","",IF(H37&gt;=F37,D37,ROUND(G37*H37,0)))</f>
      </c>
      <c r="J37" s="4">
        <f>IF(I37="","",D37-I37)</f>
      </c>
    </row>
    <row r="38">
      <c r="A38" s="12">
        <v>33</v>
      </c>
      <c r="B38" s="14"/>
      <c r="C38" s="13"/>
      <c r="D38" s="11"/>
      <c r="E38" s="11"/>
      <c r="F38" s="12">
        <f>IF(D38="","",ROUND(E38*12,0))</f>
      </c>
      <c r="G38" s="4">
        <f>IF(D38="","",ROUND(D38/F38,0))</f>
      </c>
      <c r="H38" s="12">
        <f>IF(OR(D38="",C38=""),"",MAX(0,MIN(F38,(YEAR($B$3)-YEAR(C38))*12+MONTH($B$3)-MONTH(C38))))</f>
      </c>
      <c r="I38" s="4">
        <f>IF(H38="","",IF(H38&gt;=F38,D38,ROUND(G38*H38,0)))</f>
      </c>
      <c r="J38" s="4">
        <f>IF(I38="","",D38-I38)</f>
      </c>
    </row>
    <row r="39">
      <c r="A39" s="12">
        <v>34</v>
      </c>
      <c r="B39" s="14"/>
      <c r="C39" s="13"/>
      <c r="D39" s="11"/>
      <c r="E39" s="11"/>
      <c r="F39" s="12">
        <f>IF(D39="","",ROUND(E39*12,0))</f>
      </c>
      <c r="G39" s="4">
        <f>IF(D39="","",ROUND(D39/F39,0))</f>
      </c>
      <c r="H39" s="12">
        <f>IF(OR(D39="",C39=""),"",MAX(0,MIN(F39,(YEAR($B$3)-YEAR(C39))*12+MONTH($B$3)-MONTH(C39))))</f>
      </c>
      <c r="I39" s="4">
        <f>IF(H39="","",IF(H39&gt;=F39,D39,ROUND(G39*H39,0)))</f>
      </c>
      <c r="J39" s="4">
        <f>IF(I39="","",D39-I39)</f>
      </c>
    </row>
    <row r="40">
      <c r="A40" s="12">
        <v>35</v>
      </c>
      <c r="B40" s="14"/>
      <c r="C40" s="13"/>
      <c r="D40" s="11"/>
      <c r="E40" s="11"/>
      <c r="F40" s="12">
        <f>IF(D40="","",ROUND(E40*12,0))</f>
      </c>
      <c r="G40" s="4">
        <f>IF(D40="","",ROUND(D40/F40,0))</f>
      </c>
      <c r="H40" s="12">
        <f>IF(OR(D40="",C40=""),"",MAX(0,MIN(F40,(YEAR($B$3)-YEAR(C40))*12+MONTH($B$3)-MONTH(C40))))</f>
      </c>
      <c r="I40" s="4">
        <f>IF(H40="","",IF(H40&gt;=F40,D40,ROUND(G40*H40,0)))</f>
      </c>
      <c r="J40" s="4">
        <f>IF(I40="","",D40-I40)</f>
      </c>
    </row>
    <row r="41">
      <c r="A41" s="12">
        <v>36</v>
      </c>
      <c r="B41" s="14"/>
      <c r="C41" s="13"/>
      <c r="D41" s="11"/>
      <c r="E41" s="11"/>
      <c r="F41" s="12">
        <f>IF(D41="","",ROUND(E41*12,0))</f>
      </c>
      <c r="G41" s="4">
        <f>IF(D41="","",ROUND(D41/F41,0))</f>
      </c>
      <c r="H41" s="12">
        <f>IF(OR(D41="",C41=""),"",MAX(0,MIN(F41,(YEAR($B$3)-YEAR(C41))*12+MONTH($B$3)-MONTH(C41))))</f>
      </c>
      <c r="I41" s="4">
        <f>IF(H41="","",IF(H41&gt;=F41,D41,ROUND(G41*H41,0)))</f>
      </c>
      <c r="J41" s="4">
        <f>IF(I41="","",D41-I41)</f>
      </c>
    </row>
    <row r="42">
      <c r="A42" s="12">
        <v>37</v>
      </c>
      <c r="B42" s="14"/>
      <c r="C42" s="13"/>
      <c r="D42" s="11"/>
      <c r="E42" s="11"/>
      <c r="F42" s="12">
        <f>IF(D42="","",ROUND(E42*12,0))</f>
      </c>
      <c r="G42" s="4">
        <f>IF(D42="","",ROUND(D42/F42,0))</f>
      </c>
      <c r="H42" s="12">
        <f>IF(OR(D42="",C42=""),"",MAX(0,MIN(F42,(YEAR($B$3)-YEAR(C42))*12+MONTH($B$3)-MONTH(C42))))</f>
      </c>
      <c r="I42" s="4">
        <f>IF(H42="","",IF(H42&gt;=F42,D42,ROUND(G42*H42,0)))</f>
      </c>
      <c r="J42" s="4">
        <f>IF(I42="","",D42-I42)</f>
      </c>
    </row>
    <row r="43">
      <c r="A43" s="12">
        <v>38</v>
      </c>
      <c r="B43" s="14"/>
      <c r="C43" s="13"/>
      <c r="D43" s="11"/>
      <c r="E43" s="11"/>
      <c r="F43" s="12">
        <f>IF(D43="","",ROUND(E43*12,0))</f>
      </c>
      <c r="G43" s="4">
        <f>IF(D43="","",ROUND(D43/F43,0))</f>
      </c>
      <c r="H43" s="12">
        <f>IF(OR(D43="",C43=""),"",MAX(0,MIN(F43,(YEAR($B$3)-YEAR(C43))*12+MONTH($B$3)-MONTH(C43))))</f>
      </c>
      <c r="I43" s="4">
        <f>IF(H43="","",IF(H43&gt;=F43,D43,ROUND(G43*H43,0)))</f>
      </c>
      <c r="J43" s="4">
        <f>IF(I43="","",D43-I43)</f>
      </c>
    </row>
    <row r="44">
      <c r="A44" s="12">
        <v>39</v>
      </c>
      <c r="B44" s="14"/>
      <c r="C44" s="13"/>
      <c r="D44" s="11"/>
      <c r="E44" s="11"/>
      <c r="F44" s="12">
        <f>IF(D44="","",ROUND(E44*12,0))</f>
      </c>
      <c r="G44" s="4">
        <f>IF(D44="","",ROUND(D44/F44,0))</f>
      </c>
      <c r="H44" s="12">
        <f>IF(OR(D44="",C44=""),"",MAX(0,MIN(F44,(YEAR($B$3)-YEAR(C44))*12+MONTH($B$3)-MONTH(C44))))</f>
      </c>
      <c r="I44" s="4">
        <f>IF(H44="","",IF(H44&gt;=F44,D44,ROUND(G44*H44,0)))</f>
      </c>
      <c r="J44" s="4">
        <f>IF(I44="","",D44-I44)</f>
      </c>
    </row>
    <row r="45">
      <c r="A45" s="12">
        <v>40</v>
      </c>
      <c r="B45" s="14"/>
      <c r="C45" s="13"/>
      <c r="D45" s="11"/>
      <c r="E45" s="11"/>
      <c r="F45" s="12">
        <f>IF(D45="","",ROUND(E45*12,0))</f>
      </c>
      <c r="G45" s="4">
        <f>IF(D45="","",ROUND(D45/F45,0))</f>
      </c>
      <c r="H45" s="12">
        <f>IF(OR(D45="",C45=""),"",MAX(0,MIN(F45,(YEAR($B$3)-YEAR(C45))*12+MONTH($B$3)-MONTH(C45))))</f>
      </c>
      <c r="I45" s="4">
        <f>IF(H45="","",IF(H45&gt;=F45,D45,ROUND(G45*H45,0)))</f>
      </c>
      <c r="J45" s="4">
        <f>IF(I45="","",D45-I45)</f>
      </c>
    </row>
    <row r="46">
      <c r="A46" s="12">
        <v>41</v>
      </c>
      <c r="B46" s="14"/>
      <c r="C46" s="13"/>
      <c r="D46" s="11"/>
      <c r="E46" s="11"/>
      <c r="F46" s="12">
        <f>IF(D46="","",ROUND(E46*12,0))</f>
      </c>
      <c r="G46" s="4">
        <f>IF(D46="","",ROUND(D46/F46,0))</f>
      </c>
      <c r="H46" s="12">
        <f>IF(OR(D46="",C46=""),"",MAX(0,MIN(F46,(YEAR($B$3)-YEAR(C46))*12+MONTH($B$3)-MONTH(C46))))</f>
      </c>
      <c r="I46" s="4">
        <f>IF(H46="","",IF(H46&gt;=F46,D46,ROUND(G46*H46,0)))</f>
      </c>
      <c r="J46" s="4">
        <f>IF(I46="","",D46-I46)</f>
      </c>
    </row>
    <row r="47">
      <c r="A47" s="12">
        <v>42</v>
      </c>
      <c r="B47" s="14"/>
      <c r="C47" s="13"/>
      <c r="D47" s="11"/>
      <c r="E47" s="11"/>
      <c r="F47" s="12">
        <f>IF(D47="","",ROUND(E47*12,0))</f>
      </c>
      <c r="G47" s="4">
        <f>IF(D47="","",ROUND(D47/F47,0))</f>
      </c>
      <c r="H47" s="12">
        <f>IF(OR(D47="",C47=""),"",MAX(0,MIN(F47,(YEAR($B$3)-YEAR(C47))*12+MONTH($B$3)-MONTH(C47))))</f>
      </c>
      <c r="I47" s="4">
        <f>IF(H47="","",IF(H47&gt;=F47,D47,ROUND(G47*H47,0)))</f>
      </c>
      <c r="J47" s="4">
        <f>IF(I47="","",D47-I47)</f>
      </c>
    </row>
    <row r="48">
      <c r="A48" s="12">
        <v>43</v>
      </c>
      <c r="B48" s="14"/>
      <c r="C48" s="13"/>
      <c r="D48" s="11"/>
      <c r="E48" s="11"/>
      <c r="F48" s="12">
        <f>IF(D48="","",ROUND(E48*12,0))</f>
      </c>
      <c r="G48" s="4">
        <f>IF(D48="","",ROUND(D48/F48,0))</f>
      </c>
      <c r="H48" s="12">
        <f>IF(OR(D48="",C48=""),"",MAX(0,MIN(F48,(YEAR($B$3)-YEAR(C48))*12+MONTH($B$3)-MONTH(C48))))</f>
      </c>
      <c r="I48" s="4">
        <f>IF(H48="","",IF(H48&gt;=F48,D48,ROUND(G48*H48,0)))</f>
      </c>
      <c r="J48" s="4">
        <f>IF(I48="","",D48-I48)</f>
      </c>
    </row>
    <row r="49">
      <c r="A49" s="12">
        <v>44</v>
      </c>
      <c r="B49" s="14"/>
      <c r="C49" s="13"/>
      <c r="D49" s="11"/>
      <c r="E49" s="11"/>
      <c r="F49" s="12">
        <f>IF(D49="","",ROUND(E49*12,0))</f>
      </c>
      <c r="G49" s="4">
        <f>IF(D49="","",ROUND(D49/F49,0))</f>
      </c>
      <c r="H49" s="12">
        <f>IF(OR(D49="",C49=""),"",MAX(0,MIN(F49,(YEAR($B$3)-YEAR(C49))*12+MONTH($B$3)-MONTH(C49))))</f>
      </c>
      <c r="I49" s="4">
        <f>IF(H49="","",IF(H49&gt;=F49,D49,ROUND(G49*H49,0)))</f>
      </c>
      <c r="J49" s="4">
        <f>IF(I49="","",D49-I49)</f>
      </c>
    </row>
    <row r="50">
      <c r="A50" s="12">
        <v>45</v>
      </c>
      <c r="B50" s="14"/>
      <c r="C50" s="13"/>
      <c r="D50" s="11"/>
      <c r="E50" s="11"/>
      <c r="F50" s="12">
        <f>IF(D50="","",ROUND(E50*12,0))</f>
      </c>
      <c r="G50" s="4">
        <f>IF(D50="","",ROUND(D50/F50,0))</f>
      </c>
      <c r="H50" s="12">
        <f>IF(OR(D50="",C50=""),"",MAX(0,MIN(F50,(YEAR($B$3)-YEAR(C50))*12+MONTH($B$3)-MONTH(C50))))</f>
      </c>
      <c r="I50" s="4">
        <f>IF(H50="","",IF(H50&gt;=F50,D50,ROUND(G50*H50,0)))</f>
      </c>
      <c r="J50" s="4">
        <f>IF(I50="","",D50-I50)</f>
      </c>
    </row>
    <row r="51">
      <c r="A51" s="12">
        <v>46</v>
      </c>
      <c r="B51" s="14"/>
      <c r="C51" s="13"/>
      <c r="D51" s="11"/>
      <c r="E51" s="11"/>
      <c r="F51" s="12">
        <f>IF(D51="","",ROUND(E51*12,0))</f>
      </c>
      <c r="G51" s="4">
        <f>IF(D51="","",ROUND(D51/F51,0))</f>
      </c>
      <c r="H51" s="12">
        <f>IF(OR(D51="",C51=""),"",MAX(0,MIN(F51,(YEAR($B$3)-YEAR(C51))*12+MONTH($B$3)-MONTH(C51))))</f>
      </c>
      <c r="I51" s="4">
        <f>IF(H51="","",IF(H51&gt;=F51,D51,ROUND(G51*H51,0)))</f>
      </c>
      <c r="J51" s="4">
        <f>IF(I51="","",D51-I51)</f>
      </c>
    </row>
    <row r="52">
      <c r="A52" s="12">
        <v>47</v>
      </c>
      <c r="B52" s="14"/>
      <c r="C52" s="13"/>
      <c r="D52" s="11"/>
      <c r="E52" s="11"/>
      <c r="F52" s="12">
        <f>IF(D52="","",ROUND(E52*12,0))</f>
      </c>
      <c r="G52" s="4">
        <f>IF(D52="","",ROUND(D52/F52,0))</f>
      </c>
      <c r="H52" s="12">
        <f>IF(OR(D52="",C52=""),"",MAX(0,MIN(F52,(YEAR($B$3)-YEAR(C52))*12+MONTH($B$3)-MONTH(C52))))</f>
      </c>
      <c r="I52" s="4">
        <f>IF(H52="","",IF(H52&gt;=F52,D52,ROUND(G52*H52,0)))</f>
      </c>
      <c r="J52" s="4">
        <f>IF(I52="","",D52-I52)</f>
      </c>
    </row>
    <row r="53">
      <c r="A53" s="12">
        <v>48</v>
      </c>
      <c r="B53" s="14"/>
      <c r="C53" s="13"/>
      <c r="D53" s="11"/>
      <c r="E53" s="11"/>
      <c r="F53" s="12">
        <f>IF(D53="","",ROUND(E53*12,0))</f>
      </c>
      <c r="G53" s="4">
        <f>IF(D53="","",ROUND(D53/F53,0))</f>
      </c>
      <c r="H53" s="12">
        <f>IF(OR(D53="",C53=""),"",MAX(0,MIN(F53,(YEAR($B$3)-YEAR(C53))*12+MONTH($B$3)-MONTH(C53))))</f>
      </c>
      <c r="I53" s="4">
        <f>IF(H53="","",IF(H53&gt;=F53,D53,ROUND(G53*H53,0)))</f>
      </c>
      <c r="J53" s="4">
        <f>IF(I53="","",D53-I53)</f>
      </c>
    </row>
    <row r="54">
      <c r="A54" s="12">
        <v>49</v>
      </c>
      <c r="B54" s="14"/>
      <c r="C54" s="13"/>
      <c r="D54" s="11"/>
      <c r="E54" s="11"/>
      <c r="F54" s="12">
        <f>IF(D54="","",ROUND(E54*12,0))</f>
      </c>
      <c r="G54" s="4">
        <f>IF(D54="","",ROUND(D54/F54,0))</f>
      </c>
      <c r="H54" s="12">
        <f>IF(OR(D54="",C54=""),"",MAX(0,MIN(F54,(YEAR($B$3)-YEAR(C54))*12+MONTH($B$3)-MONTH(C54))))</f>
      </c>
      <c r="I54" s="4">
        <f>IF(H54="","",IF(H54&gt;=F54,D54,ROUND(G54*H54,0)))</f>
      </c>
      <c r="J54" s="4">
        <f>IF(I54="","",D54-I54)</f>
      </c>
    </row>
    <row r="55">
      <c r="A55" s="12">
        <v>50</v>
      </c>
      <c r="B55" s="14"/>
      <c r="C55" s="13"/>
      <c r="D55" s="11"/>
      <c r="E55" s="11"/>
      <c r="F55" s="12">
        <f>IF(D55="","",ROUND(E55*12,0))</f>
      </c>
      <c r="G55" s="4">
        <f>IF(D55="","",ROUND(D55/F55,0))</f>
      </c>
      <c r="H55" s="12">
        <f>IF(OR(D55="",C55=""),"",MAX(0,MIN(F55,(YEAR($B$3)-YEAR(C55))*12+MONTH($B$3)-MONTH(C55))))</f>
      </c>
      <c r="I55" s="4">
        <f>IF(H55="","",IF(H55&gt;=F55,D55,ROUND(G55*H55,0)))</f>
      </c>
      <c r="J55" s="4">
        <f>IF(I55="","",D55-I55)</f>
      </c>
    </row>
    <row r="56">
      <c r="A56" s="10" t="inlineStr">
        <is>
          <t xml:space="preserve">Cộng</t>
        </is>
      </c>
      <c r="B56" s="10"/>
      <c r="C56" s="10"/>
      <c r="D56" s="9">
        <f>SUM(D6:D55)</f>
      </c>
      <c r="E56" s="10"/>
      <c r="F56" s="10"/>
      <c r="G56" s="9">
        <f>SUM(G6:G55)</f>
      </c>
      <c r="H56" s="10"/>
      <c r="I56" s="9">
        <f>SUM(I6:I55)</f>
      </c>
      <c r="J56" s="9">
        <f>SUM(J6:J55)</f>
      </c>
    </row>
    <row r="58" ht="48" customHeight="1">
      <c r="A58" s="7" t="inlineStr">
        <is>
          <t xml:space="preserve">Cách tính: khấu hao tháng = nguyên giá ÷ số tháng sử dụng; bắt đầu trích từ tháng sau tháng đưa vào sử dụng. Thời gian sử dụng phải nằm trong khung quy định cho nhóm tài sản. Ví dụ kiểm tra: nguyên giá 120.000.000, 5 năm, khấu hao 2.000.000/tháng.</t>
        </is>
      </c>
    </row>
  </sheetData>
  <mergeCells count="3">
    <mergeCell ref="A1:J1"/>
    <mergeCell ref="A2:J2"/>
    <mergeCell ref="A58:J58"/>
  </mergeCells>
  <pageMargins left="0.5" right="0.5" top="0.6" bottom="0.6" header="0.3" footer="0.3"/>
  <pageSetup paperSize="9" orientation="landscape" fitToWidth="1" fitToHeight="0"/>
</worksheet>
</file>